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NSDF Website Data\"/>
    </mc:Choice>
  </mc:AlternateContent>
  <bookViews>
    <workbookView xWindow="0" yWindow="0" windowWidth="28800" windowHeight="12165"/>
  </bookViews>
  <sheets>
    <sheet name="TOPS Grant since 2020-2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C4" i="3"/>
  <c r="A4" i="3"/>
  <c r="A5" i="3" s="1"/>
  <c r="A6" i="3" s="1"/>
  <c r="A7" i="3" s="1"/>
  <c r="A8" i="3" s="1"/>
  <c r="A9" i="3" s="1"/>
  <c r="C10" i="3" l="1"/>
</calcChain>
</file>

<file path=xl/sharedStrings.xml><?xml version="1.0" encoding="utf-8"?>
<sst xmlns="http://schemas.openxmlformats.org/spreadsheetml/2006/main" count="12" uniqueCount="12">
  <si>
    <t>2020-21</t>
  </si>
  <si>
    <t>2021-22</t>
  </si>
  <si>
    <t>2022-23</t>
  </si>
  <si>
    <t>S.No.</t>
  </si>
  <si>
    <t>Year</t>
  </si>
  <si>
    <t xml:space="preserve">Total </t>
  </si>
  <si>
    <t>2023-24</t>
  </si>
  <si>
    <t>2024-25</t>
  </si>
  <si>
    <t>2025-26</t>
  </si>
  <si>
    <t>2026-27</t>
  </si>
  <si>
    <t xml:space="preserve">Target Olympic Podium Scheme (TOPS Block Grant since 2020-21)                                                                                </t>
  </si>
  <si>
    <t>Amount Released (Rs. in Lakh)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</si>
</sst>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/>
    <xf numFmtId="1" fontId="4" fillId="0" borderId="4" xfId="0" applyNumberFormat="1" applyFont="1" applyFill="1" applyBorder="1" applyAlignment="1">
      <alignment horizontal="center" vertical="top" wrapText="1"/>
    </xf>
    <xf numFmtId="43" fontId="4" fillId="0" borderId="4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G2" sqref="G2"/>
    </sheetView>
  </sheetViews>
  <sheetFormatPr defaultColWidth="9.140625" defaultRowHeight="15.75" x14ac:dyDescent="0.25"/>
  <cols>
    <col min="1" max="1" width="12" style="10" customWidth="1"/>
    <col min="2" max="2" width="26.28515625" style="10" customWidth="1"/>
    <col min="3" max="3" width="28.140625" style="11" customWidth="1"/>
    <col min="4" max="16384" width="9.140625" style="3"/>
  </cols>
  <sheetData>
    <row r="1" spans="1:3" ht="30.75" customHeight="1" x14ac:dyDescent="0.25">
      <c r="A1" s="1" t="s">
        <v>10</v>
      </c>
      <c r="B1" s="2"/>
      <c r="C1" s="2"/>
    </row>
    <row r="2" spans="1:3" ht="39" customHeight="1" x14ac:dyDescent="0.25">
      <c r="A2" s="4" t="s">
        <v>3</v>
      </c>
      <c r="B2" s="4" t="s">
        <v>4</v>
      </c>
      <c r="C2" s="5" t="s">
        <v>11</v>
      </c>
    </row>
    <row r="3" spans="1:3" ht="23.25" customHeight="1" x14ac:dyDescent="0.25">
      <c r="A3" s="6">
        <v>1</v>
      </c>
      <c r="B3" s="6" t="s">
        <v>0</v>
      </c>
      <c r="C3" s="7">
        <v>500</v>
      </c>
    </row>
    <row r="4" spans="1:3" ht="23.25" customHeight="1" x14ac:dyDescent="0.25">
      <c r="A4" s="6">
        <f>A3+1</f>
        <v>2</v>
      </c>
      <c r="B4" s="6" t="s">
        <v>1</v>
      </c>
      <c r="C4" s="7">
        <f>(279852000+900000)/100000</f>
        <v>2807.52</v>
      </c>
    </row>
    <row r="5" spans="1:3" ht="23.25" customHeight="1" x14ac:dyDescent="0.25">
      <c r="A5" s="6">
        <f t="shared" ref="A5:A9" si="0">A4+1</f>
        <v>3</v>
      </c>
      <c r="B5" s="6" t="s">
        <v>2</v>
      </c>
      <c r="C5" s="7">
        <f>(261085751-900000)/100000</f>
        <v>2601.8575099999998</v>
      </c>
    </row>
    <row r="6" spans="1:3" ht="23.25" customHeight="1" x14ac:dyDescent="0.25">
      <c r="A6" s="6">
        <f t="shared" si="0"/>
        <v>4</v>
      </c>
      <c r="B6" s="6" t="s">
        <v>6</v>
      </c>
      <c r="C6" s="7">
        <f>(97600000+104000000)/100000</f>
        <v>2016</v>
      </c>
    </row>
    <row r="7" spans="1:3" ht="23.25" customHeight="1" x14ac:dyDescent="0.25">
      <c r="A7" s="6">
        <f t="shared" si="0"/>
        <v>5</v>
      </c>
      <c r="B7" s="6" t="s">
        <v>7</v>
      </c>
      <c r="C7" s="7">
        <f>(104000000+103800000)/100000</f>
        <v>2078</v>
      </c>
    </row>
    <row r="8" spans="1:3" ht="23.25" customHeight="1" x14ac:dyDescent="0.25">
      <c r="A8" s="6">
        <f t="shared" si="0"/>
        <v>6</v>
      </c>
      <c r="B8" s="6" t="s">
        <v>8</v>
      </c>
      <c r="C8" s="7">
        <f>(100000000+80000000+80000000)/100000</f>
        <v>2600</v>
      </c>
    </row>
    <row r="9" spans="1:3" ht="23.25" customHeight="1" x14ac:dyDescent="0.25">
      <c r="A9" s="6">
        <f t="shared" si="0"/>
        <v>7</v>
      </c>
      <c r="B9" s="6" t="s">
        <v>9</v>
      </c>
      <c r="C9" s="7">
        <f>(50000000+40000000+60000000)/100000</f>
        <v>1500</v>
      </c>
    </row>
    <row r="10" spans="1:3" ht="20.25" customHeight="1" x14ac:dyDescent="0.25">
      <c r="A10" s="8"/>
      <c r="B10" s="8" t="s">
        <v>5</v>
      </c>
      <c r="C10" s="9">
        <f>SUM(C3:C9)</f>
        <v>14103.37751</v>
      </c>
    </row>
  </sheetData>
  <mergeCells count="1">
    <mergeCell ref="A1:C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TOPS Grant since 2020-21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2026-05-20T09:07:23Z</cp:lastPrinted>
  <dcterms:created xsi:type="dcterms:W3CDTF">2018-02-08T10:26:47Z</dcterms:created>
  <dcterms:modified xsi:type="dcterms:W3CDTF">2026-09-17T09:26:10Z</dcterms:modified>
</cp:coreProperties>
</file>